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920" activeTab="0"/>
  </bookViews>
  <sheets>
    <sheet name="PLAN DE CONTRATACION 2013" sheetId="1" r:id="rId1"/>
    <sheet name="Hoj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FRANCISCO.BERNAL</author>
    <author>ALEXANDRA.PERDOMO</author>
  </authors>
  <commentList>
    <comment ref="E13" authorId="0">
      <text>
        <r>
          <rPr>
            <b/>
            <sz val="9"/>
            <rFont val="Tahoma"/>
            <family val="2"/>
          </rPr>
          <t>FRANCISCO.BERNAL:</t>
        </r>
        <r>
          <rPr>
            <sz val="9"/>
            <rFont val="Tahoma"/>
            <family val="2"/>
          </rPr>
          <t xml:space="preserve">
Medio tiempo</t>
        </r>
      </text>
    </comment>
    <comment ref="E16" authorId="0">
      <text>
        <r>
          <rPr>
            <b/>
            <sz val="9"/>
            <rFont val="Tahoma"/>
            <family val="2"/>
          </rPr>
          <t>FRANCISCO.BERNAL:</t>
        </r>
        <r>
          <rPr>
            <sz val="9"/>
            <rFont val="Tahoma"/>
            <family val="2"/>
          </rPr>
          <t xml:space="preserve">
Medio tiempo</t>
        </r>
      </text>
    </comment>
    <comment ref="E21" authorId="0">
      <text>
        <r>
          <rPr>
            <b/>
            <sz val="9"/>
            <rFont val="Tahoma"/>
            <family val="2"/>
          </rPr>
          <t>FRANCISCO.BERNAL:</t>
        </r>
        <r>
          <rPr>
            <sz val="9"/>
            <rFont val="Tahoma"/>
            <family val="2"/>
          </rPr>
          <t xml:space="preserve">
Medio tiempo</t>
        </r>
      </text>
    </comment>
    <comment ref="E22" authorId="0">
      <text>
        <r>
          <rPr>
            <b/>
            <sz val="9"/>
            <rFont val="Tahoma"/>
            <family val="2"/>
          </rPr>
          <t>FRANCISCO.BERNAL:</t>
        </r>
        <r>
          <rPr>
            <sz val="9"/>
            <rFont val="Tahoma"/>
            <family val="2"/>
          </rPr>
          <t xml:space="preserve">
Medio tiempo</t>
        </r>
      </text>
    </comment>
    <comment ref="E36" authorId="1">
      <text>
        <r>
          <rPr>
            <b/>
            <sz val="9"/>
            <rFont val="Tahoma"/>
            <family val="2"/>
          </rPr>
          <t>ALEXANDRA.PERDOMO:</t>
        </r>
        <r>
          <rPr>
            <sz val="9"/>
            <rFont val="Tahoma"/>
            <family val="2"/>
          </rPr>
          <t xml:space="preserve">
Un contratista maneja dos subdirecciones</t>
        </r>
      </text>
    </comment>
    <comment ref="E37" authorId="1">
      <text>
        <r>
          <rPr>
            <b/>
            <sz val="9"/>
            <rFont val="Tahoma"/>
            <family val="2"/>
          </rPr>
          <t>ALEXANDRA.PERDOMO:</t>
        </r>
        <r>
          <rPr>
            <sz val="9"/>
            <rFont val="Tahoma"/>
            <family val="2"/>
          </rPr>
          <t xml:space="preserve">
Un contratista maneja dos subdirecciones</t>
        </r>
      </text>
    </comment>
    <comment ref="E38" authorId="1">
      <text>
        <r>
          <rPr>
            <b/>
            <sz val="9"/>
            <rFont val="Tahoma"/>
            <family val="2"/>
          </rPr>
          <t>ALEXANDRA.PERDOMO:</t>
        </r>
        <r>
          <rPr>
            <sz val="9"/>
            <rFont val="Tahoma"/>
            <family val="2"/>
          </rPr>
          <t xml:space="preserve">
Un contratista maneja dos subdirecciones</t>
        </r>
      </text>
    </comment>
    <comment ref="E39" authorId="1">
      <text>
        <r>
          <rPr>
            <b/>
            <sz val="9"/>
            <rFont val="Tahoma"/>
            <family val="2"/>
          </rPr>
          <t>ALEXANDRA.PERDOMO:</t>
        </r>
        <r>
          <rPr>
            <sz val="9"/>
            <rFont val="Tahoma"/>
            <family val="2"/>
          </rPr>
          <t xml:space="preserve">
Un contratista maneja dos subdirecciones</t>
        </r>
      </text>
    </comment>
  </commentList>
</comments>
</file>

<file path=xl/sharedStrings.xml><?xml version="1.0" encoding="utf-8"?>
<sst xmlns="http://schemas.openxmlformats.org/spreadsheetml/2006/main" count="205" uniqueCount="65">
  <si>
    <t>CONTRATO DE PRESTACION DE SERVICIOS</t>
  </si>
  <si>
    <t>CONTRATO DE PRESTACION DE SERVICIOS PROFESIONALES</t>
  </si>
  <si>
    <t>SECRETARIA DISTRITAL DE AMBIENTE</t>
  </si>
  <si>
    <t xml:space="preserve">NOMBRE DE LA DEPENDENCIA </t>
  </si>
  <si>
    <t>PLAN DE CONTRATACION VIGENCIA 2013</t>
  </si>
  <si>
    <t>NOMBRE Y CODIGO DEL RUBRO PRESUPUESTAL</t>
  </si>
  <si>
    <t>Honorarios Entidad   3-1-1-02-03-01-0000-00</t>
  </si>
  <si>
    <t>Núm.</t>
  </si>
  <si>
    <t>OBJETO</t>
  </si>
  <si>
    <t>PLAZO</t>
  </si>
  <si>
    <t>VALOR TOTAL</t>
  </si>
  <si>
    <t>VALOR MENSUAL</t>
  </si>
  <si>
    <t>FECHA TENTATIVA DE INICIO</t>
  </si>
  <si>
    <t>CODIGO CUBS</t>
  </si>
  <si>
    <t>CLASE DE PROCESO</t>
  </si>
  <si>
    <t>TIPO DE CONTRATO</t>
  </si>
  <si>
    <t xml:space="preserve">DEPENDENCIA </t>
  </si>
  <si>
    <t>Contratación Directa</t>
  </si>
  <si>
    <t xml:space="preserve">TOTAL </t>
  </si>
  <si>
    <t>Fecha:</t>
  </si>
  <si>
    <t>Nombre y firma Dirección de Gestión Corporativa</t>
  </si>
  <si>
    <t>__________________________________</t>
  </si>
  <si>
    <t>Secretario de Ambiente</t>
  </si>
  <si>
    <t>Revisó:</t>
  </si>
  <si>
    <t xml:space="preserve">            Subdirección Financiera</t>
  </si>
  <si>
    <t>126PA04-PR31-F-A3-V3.0</t>
  </si>
  <si>
    <t xml:space="preserve">            Subdirección Contractual</t>
  </si>
  <si>
    <t xml:space="preserve"> Subdirección Contractual</t>
  </si>
  <si>
    <t>Asesora, PGA</t>
  </si>
  <si>
    <t>Arquitecto o ingeniero civil</t>
  </si>
  <si>
    <t>Abogado, apoyo ARL</t>
  </si>
  <si>
    <t>Asesor, DGC y Despacho</t>
  </si>
  <si>
    <t>Abogado, apoyo DGC</t>
  </si>
  <si>
    <t>Abogados, apoyo contractual y  presupuestal</t>
  </si>
  <si>
    <t>Abogado, predios y asunto de inmuebles y civiles</t>
  </si>
  <si>
    <t>Médico, salud ocupacional</t>
  </si>
  <si>
    <t>Profesional, cargas laborales</t>
  </si>
  <si>
    <t>Ingeniero de sistemas,</t>
  </si>
  <si>
    <t>Ingeniero eléctrico</t>
  </si>
  <si>
    <t>Asesora de personal</t>
  </si>
  <si>
    <t>SUBDIRCCIÓN CONTRACTUAL</t>
  </si>
  <si>
    <t>SUBDIRCCIÓN FINANCIERA</t>
  </si>
  <si>
    <t>Profesional pagos</t>
  </si>
  <si>
    <t>Profesional  contabilidad</t>
  </si>
  <si>
    <t>Profesionales contabilidad</t>
  </si>
  <si>
    <t>Profesional contabilidad</t>
  </si>
  <si>
    <t>Defensa judicial</t>
  </si>
  <si>
    <t>Abogado</t>
  </si>
  <si>
    <t>Profesional de seguimiento planeación , Ppto, pac  y pagos</t>
  </si>
  <si>
    <t xml:space="preserve">Profesional de seguimiento planeación </t>
  </si>
  <si>
    <t>SUBDIRECCIÓN SECTOR PÚBLICO</t>
  </si>
  <si>
    <t>SUBDIRECCIÓN CONTROL AIRE, AUDITIVA Y VISUAL</t>
  </si>
  <si>
    <t>Profesional manejo Pptal, pac y pagos</t>
  </si>
  <si>
    <t>SUBDIRECCIÓN SILVICULTURA, FLORA Y FAUNA</t>
  </si>
  <si>
    <t>SUBDIRECCIÓN DE RECURSO HÍDRICO</t>
  </si>
  <si>
    <t>DIRECCIÓN DE CONTROL AMBIENTAL</t>
  </si>
  <si>
    <t>DIRECCIÓN DE GESTIÓN  AMBIENTAL</t>
  </si>
  <si>
    <t>SUBDIRECCIÓN DE ECOSISTEMAS Y RURALIDAD</t>
  </si>
  <si>
    <t>SUBDIRECCIÓN DE ECOURBANISMO  Y GESTION AMBIENTAL EMPRESARIAL</t>
  </si>
  <si>
    <t>Profesional seguimiento ONGs</t>
  </si>
  <si>
    <t>SUBDIRECCION DE POLÍTICAS</t>
  </si>
  <si>
    <t xml:space="preserve">Profesional </t>
  </si>
  <si>
    <t>DIRECCION DE GESTIÓN CORPORATIVA</t>
  </si>
  <si>
    <t>DIERECCION LEGAL</t>
  </si>
  <si>
    <t>DIRECCION DE PLANEACIÓN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</si>
</sst>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[$$-240A]\ * #,##0.00_);_([$$-240A]\ * \(#,##0.00\);_([$$-240A]\ * &quot;-&quot;??_);_(@_)"/>
    <numFmt numFmtId="173" formatCode="_([$$-240A]\ * #,##0_);_([$$-240A]\ * \(#,##0\);_([$$-240A]\ 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right" vertical="center"/>
    </xf>
    <xf numFmtId="0" fontId="25" fillId="33" borderId="13" xfId="0" applyFont="1" applyFill="1" applyBorder="1" applyAlignment="1">
      <alignment/>
    </xf>
    <xf numFmtId="0" fontId="25" fillId="33" borderId="13" xfId="0" applyFont="1" applyFill="1" applyBorder="1" applyAlignment="1">
      <alignment vertical="center"/>
    </xf>
    <xf numFmtId="0" fontId="25" fillId="33" borderId="13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right" vertical="center"/>
    </xf>
    <xf numFmtId="0" fontId="5" fillId="0" borderId="0" xfId="52" applyFont="1" applyFill="1" applyAlignment="1">
      <alignment horizontal="center" vertical="center" wrapText="1"/>
      <protection/>
    </xf>
    <xf numFmtId="0" fontId="5" fillId="34" borderId="14" xfId="52" applyFont="1" applyFill="1" applyBorder="1" applyAlignment="1">
      <alignment horizontal="center" vertical="center" wrapText="1"/>
      <protection/>
    </xf>
    <xf numFmtId="0" fontId="5" fillId="34" borderId="15" xfId="52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vertical="center"/>
    </xf>
    <xf numFmtId="14" fontId="26" fillId="0" borderId="14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 wrapText="1"/>
    </xf>
    <xf numFmtId="3" fontId="26" fillId="0" borderId="14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center" vertical="center"/>
    </xf>
    <xf numFmtId="173" fontId="5" fillId="0" borderId="14" xfId="49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/>
    </xf>
    <xf numFmtId="172" fontId="25" fillId="0" borderId="0" xfId="0" applyNumberFormat="1" applyFont="1" applyFill="1" applyAlignment="1">
      <alignment/>
    </xf>
    <xf numFmtId="0" fontId="5" fillId="0" borderId="16" xfId="0" applyFont="1" applyBorder="1" applyAlignment="1">
      <alignment/>
    </xf>
    <xf numFmtId="1" fontId="26" fillId="35" borderId="14" xfId="0" applyNumberFormat="1" applyFont="1" applyFill="1" applyBorder="1" applyAlignment="1">
      <alignment horizontal="center" vertical="center"/>
    </xf>
    <xf numFmtId="173" fontId="5" fillId="0" borderId="14" xfId="49" applyNumberFormat="1" applyFont="1" applyBorder="1" applyAlignment="1">
      <alignment vertical="center"/>
    </xf>
    <xf numFmtId="173" fontId="5" fillId="0" borderId="14" xfId="49" applyNumberFormat="1" applyFont="1" applyBorder="1" applyAlignment="1">
      <alignment horizontal="center" vertical="center"/>
    </xf>
    <xf numFmtId="14" fontId="26" fillId="0" borderId="14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1" fontId="26" fillId="35" borderId="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 vertical="center"/>
    </xf>
    <xf numFmtId="0" fontId="0" fillId="0" borderId="14" xfId="0" applyFill="1" applyBorder="1" applyAlignment="1">
      <alignment/>
    </xf>
    <xf numFmtId="171" fontId="0" fillId="0" borderId="14" xfId="47" applyFont="1" applyFill="1" applyBorder="1" applyAlignment="1">
      <alignment/>
    </xf>
    <xf numFmtId="171" fontId="0" fillId="0" borderId="14" xfId="0" applyNumberFormat="1" applyFill="1" applyBorder="1" applyAlignment="1">
      <alignment/>
    </xf>
    <xf numFmtId="0" fontId="25" fillId="35" borderId="11" xfId="0" applyFont="1" applyFill="1" applyBorder="1" applyAlignment="1">
      <alignment/>
    </xf>
    <xf numFmtId="0" fontId="26" fillId="35" borderId="0" xfId="0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vertical="center" wrapText="1"/>
    </xf>
    <xf numFmtId="0" fontId="26" fillId="35" borderId="19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/>
    </xf>
    <xf numFmtId="0" fontId="25" fillId="35" borderId="11" xfId="0" applyFont="1" applyFill="1" applyBorder="1" applyAlignment="1">
      <alignment vertical="center"/>
    </xf>
    <xf numFmtId="0" fontId="25" fillId="35" borderId="11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right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vertical="center"/>
    </xf>
    <xf numFmtId="0" fontId="25" fillId="35" borderId="0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/>
    </xf>
    <xf numFmtId="0" fontId="26" fillId="35" borderId="20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/>
    </xf>
    <xf numFmtId="0" fontId="25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vertical="center"/>
    </xf>
    <xf numFmtId="0" fontId="25" fillId="35" borderId="13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right" vertical="center"/>
    </xf>
    <xf numFmtId="0" fontId="26" fillId="35" borderId="13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left"/>
    </xf>
    <xf numFmtId="0" fontId="25" fillId="33" borderId="13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lan Contratacion 2010 DPSIA Proyecto 568  FEBRERO 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8">
      <pane ySplit="1" topLeftCell="A12" activePane="bottomLeft" state="frozen"/>
      <selection pane="topLeft" activeCell="A8" sqref="A8"/>
      <selection pane="bottomLeft" activeCell="B12" sqref="B12"/>
    </sheetView>
  </sheetViews>
  <sheetFormatPr defaultColWidth="11.7109375" defaultRowHeight="15"/>
  <cols>
    <col min="1" max="1" width="5.421875" style="1" customWidth="1"/>
    <col min="2" max="2" width="47.421875" style="1" customWidth="1"/>
    <col min="3" max="3" width="7.57421875" style="1" customWidth="1"/>
    <col min="4" max="4" width="25.00390625" style="49" customWidth="1"/>
    <col min="5" max="5" width="14.8515625" style="50" customWidth="1"/>
    <col min="6" max="6" width="11.421875" style="51" customWidth="1"/>
    <col min="7" max="7" width="8.421875" style="1" customWidth="1"/>
    <col min="8" max="8" width="12.28125" style="1" customWidth="1"/>
    <col min="9" max="9" width="13.421875" style="1" customWidth="1"/>
    <col min="10" max="10" width="23.421875" style="1" customWidth="1"/>
    <col min="11" max="11" width="20.421875" style="1" customWidth="1"/>
    <col min="12" max="16384" width="11.7109375" style="1" customWidth="1"/>
  </cols>
  <sheetData>
    <row r="1" spans="1:10" ht="48" customHeight="1">
      <c r="A1" s="2" t="s">
        <v>2</v>
      </c>
      <c r="B1" s="3"/>
      <c r="C1" s="4"/>
      <c r="D1" s="5"/>
      <c r="E1" s="6"/>
      <c r="F1" s="7"/>
      <c r="G1" s="4"/>
      <c r="H1" s="4"/>
      <c r="I1" s="76"/>
      <c r="J1" s="76"/>
    </row>
    <row r="2" spans="1:10" ht="38.25" customHeight="1">
      <c r="A2" s="8" t="s">
        <v>3</v>
      </c>
      <c r="B2" s="9"/>
      <c r="C2" s="10"/>
      <c r="D2" s="11"/>
      <c r="E2" s="12"/>
      <c r="F2" s="13"/>
      <c r="G2" s="10"/>
      <c r="H2" s="10"/>
      <c r="I2" s="76"/>
      <c r="J2" s="76"/>
    </row>
    <row r="3" spans="1:10" ht="29.25" customHeight="1">
      <c r="A3" s="8" t="s">
        <v>4</v>
      </c>
      <c r="B3" s="9"/>
      <c r="C3" s="10"/>
      <c r="D3" s="11"/>
      <c r="E3" s="12"/>
      <c r="F3" s="13"/>
      <c r="G3" s="10"/>
      <c r="H3" s="10"/>
      <c r="I3" s="76"/>
      <c r="J3" s="76"/>
    </row>
    <row r="4" spans="1:10" ht="13.5" customHeight="1">
      <c r="A4" s="8"/>
      <c r="B4" s="9"/>
      <c r="C4" s="10"/>
      <c r="D4" s="11"/>
      <c r="E4" s="12"/>
      <c r="F4" s="13"/>
      <c r="G4" s="10"/>
      <c r="H4" s="10"/>
      <c r="I4" s="76"/>
      <c r="J4" s="76"/>
    </row>
    <row r="5" spans="1:10" ht="24" customHeight="1">
      <c r="A5" s="8"/>
      <c r="B5" s="9"/>
      <c r="C5" s="10"/>
      <c r="D5" s="11"/>
      <c r="E5" s="12"/>
      <c r="F5" s="13"/>
      <c r="G5" s="10"/>
      <c r="H5" s="10"/>
      <c r="I5" s="76"/>
      <c r="J5" s="76"/>
    </row>
    <row r="6" spans="1:10" ht="19.5" customHeight="1">
      <c r="A6" s="8" t="s">
        <v>5</v>
      </c>
      <c r="B6" s="9"/>
      <c r="C6" s="10"/>
      <c r="D6" s="11"/>
      <c r="E6" s="12"/>
      <c r="F6" s="13"/>
      <c r="G6" s="10"/>
      <c r="H6" s="10"/>
      <c r="I6" s="76"/>
      <c r="J6" s="76"/>
    </row>
    <row r="7" spans="1:10" ht="15.75" customHeight="1">
      <c r="A7" s="78" t="s">
        <v>6</v>
      </c>
      <c r="B7" s="79"/>
      <c r="C7" s="14"/>
      <c r="D7" s="15"/>
      <c r="E7" s="16"/>
      <c r="F7" s="17"/>
      <c r="G7" s="14"/>
      <c r="H7" s="14"/>
      <c r="I7" s="77"/>
      <c r="J7" s="77"/>
    </row>
    <row r="8" spans="1:13" s="18" customFormat="1" ht="39.75" customHeight="1">
      <c r="A8" s="19" t="s">
        <v>7</v>
      </c>
      <c r="B8" s="19" t="s">
        <v>8</v>
      </c>
      <c r="C8" s="19" t="s">
        <v>9</v>
      </c>
      <c r="D8" s="19" t="s">
        <v>10</v>
      </c>
      <c r="E8" s="19" t="s">
        <v>11</v>
      </c>
      <c r="F8" s="19" t="s">
        <v>12</v>
      </c>
      <c r="G8" s="20" t="s">
        <v>13</v>
      </c>
      <c r="H8" s="20" t="s">
        <v>14</v>
      </c>
      <c r="I8" s="19" t="s">
        <v>15</v>
      </c>
      <c r="J8" s="19" t="s">
        <v>16</v>
      </c>
      <c r="K8" s="21"/>
      <c r="L8" s="21"/>
      <c r="M8" s="21"/>
    </row>
    <row r="9" spans="1:10" s="21" customFormat="1" ht="52.5" customHeight="1">
      <c r="A9" s="52">
        <v>1</v>
      </c>
      <c r="B9" s="52" t="s">
        <v>39</v>
      </c>
      <c r="C9" s="23">
        <v>11</v>
      </c>
      <c r="D9" s="24">
        <f>+E9*C9*A9</f>
        <v>88000000</v>
      </c>
      <c r="E9" s="53">
        <v>8000000</v>
      </c>
      <c r="F9" s="25">
        <v>41306</v>
      </c>
      <c r="G9" s="26"/>
      <c r="H9" s="27" t="s">
        <v>17</v>
      </c>
      <c r="I9" s="26" t="s">
        <v>1</v>
      </c>
      <c r="J9" s="28" t="s">
        <v>62</v>
      </c>
    </row>
    <row r="10" spans="1:10" s="21" customFormat="1" ht="55.5" customHeight="1">
      <c r="A10" s="52">
        <v>1</v>
      </c>
      <c r="B10" s="52" t="s">
        <v>28</v>
      </c>
      <c r="C10" s="23">
        <v>12</v>
      </c>
      <c r="D10" s="24">
        <f aca="true" t="shared" si="0" ref="D10:D53">+E10*C10*A10</f>
        <v>58800000</v>
      </c>
      <c r="E10" s="53">
        <v>4900000</v>
      </c>
      <c r="F10" s="25">
        <v>41306</v>
      </c>
      <c r="G10" s="26"/>
      <c r="H10" s="27" t="s">
        <v>17</v>
      </c>
      <c r="I10" s="26" t="s">
        <v>1</v>
      </c>
      <c r="J10" s="28" t="s">
        <v>62</v>
      </c>
    </row>
    <row r="11" spans="1:10" s="21" customFormat="1" ht="57.75" customHeight="1">
      <c r="A11" s="52">
        <v>1</v>
      </c>
      <c r="B11" s="52" t="s">
        <v>33</v>
      </c>
      <c r="C11" s="23">
        <v>12</v>
      </c>
      <c r="D11" s="24">
        <f t="shared" si="0"/>
        <v>58800000</v>
      </c>
      <c r="E11" s="53">
        <v>4900000</v>
      </c>
      <c r="F11" s="25">
        <v>41306</v>
      </c>
      <c r="G11" s="26"/>
      <c r="H11" s="27" t="s">
        <v>17</v>
      </c>
      <c r="I11" s="26" t="s">
        <v>0</v>
      </c>
      <c r="J11" s="28" t="s">
        <v>62</v>
      </c>
    </row>
    <row r="12" spans="1:10" s="21" customFormat="1" ht="80.25" customHeight="1">
      <c r="A12" s="52">
        <v>1</v>
      </c>
      <c r="B12" s="52" t="s">
        <v>29</v>
      </c>
      <c r="C12" s="23">
        <v>12</v>
      </c>
      <c r="D12" s="24">
        <f t="shared" si="0"/>
        <v>52680000</v>
      </c>
      <c r="E12" s="53">
        <v>4390000</v>
      </c>
      <c r="F12" s="25">
        <v>41306</v>
      </c>
      <c r="G12" s="26"/>
      <c r="H12" s="27" t="s">
        <v>17</v>
      </c>
      <c r="I12" s="26" t="s">
        <v>1</v>
      </c>
      <c r="J12" s="28" t="s">
        <v>62</v>
      </c>
    </row>
    <row r="13" spans="1:10" s="21" customFormat="1" ht="54" customHeight="1">
      <c r="A13" s="52">
        <v>1</v>
      </c>
      <c r="B13" s="52" t="s">
        <v>31</v>
      </c>
      <c r="C13" s="23">
        <v>12</v>
      </c>
      <c r="D13" s="24">
        <f t="shared" si="0"/>
        <v>40440000</v>
      </c>
      <c r="E13" s="53">
        <v>3370000</v>
      </c>
      <c r="F13" s="25">
        <v>41306</v>
      </c>
      <c r="G13" s="26"/>
      <c r="H13" s="27" t="s">
        <v>17</v>
      </c>
      <c r="I13" s="26" t="s">
        <v>1</v>
      </c>
      <c r="J13" s="28" t="s">
        <v>62</v>
      </c>
    </row>
    <row r="14" spans="1:10" s="21" customFormat="1" ht="39.75" customHeight="1">
      <c r="A14" s="52">
        <v>1</v>
      </c>
      <c r="B14" s="52" t="s">
        <v>30</v>
      </c>
      <c r="C14" s="23">
        <v>12</v>
      </c>
      <c r="D14" s="24">
        <f t="shared" si="0"/>
        <v>46560000</v>
      </c>
      <c r="E14" s="53">
        <v>3880000</v>
      </c>
      <c r="F14" s="25">
        <v>41306</v>
      </c>
      <c r="G14" s="26"/>
      <c r="H14" s="27" t="s">
        <v>17</v>
      </c>
      <c r="I14" s="26" t="s">
        <v>1</v>
      </c>
      <c r="J14" s="28" t="s">
        <v>62</v>
      </c>
    </row>
    <row r="15" spans="1:10" s="21" customFormat="1" ht="48" customHeight="1">
      <c r="A15" s="52">
        <v>1</v>
      </c>
      <c r="B15" s="52" t="s">
        <v>32</v>
      </c>
      <c r="C15" s="23">
        <v>12</v>
      </c>
      <c r="D15" s="24">
        <f t="shared" si="0"/>
        <v>32160000</v>
      </c>
      <c r="E15" s="53">
        <v>2680000</v>
      </c>
      <c r="F15" s="25">
        <v>41306</v>
      </c>
      <c r="G15" s="26"/>
      <c r="H15" s="27" t="s">
        <v>17</v>
      </c>
      <c r="I15" s="26" t="s">
        <v>1</v>
      </c>
      <c r="J15" s="28" t="s">
        <v>62</v>
      </c>
    </row>
    <row r="16" spans="1:10" s="21" customFormat="1" ht="60">
      <c r="A16" s="52">
        <v>1</v>
      </c>
      <c r="B16" s="52" t="s">
        <v>34</v>
      </c>
      <c r="C16" s="23">
        <v>12</v>
      </c>
      <c r="D16" s="24">
        <f t="shared" si="0"/>
        <v>40440000</v>
      </c>
      <c r="E16" s="53">
        <v>3370000</v>
      </c>
      <c r="F16" s="25">
        <v>41306</v>
      </c>
      <c r="G16" s="26"/>
      <c r="H16" s="27" t="s">
        <v>17</v>
      </c>
      <c r="I16" s="26" t="s">
        <v>1</v>
      </c>
      <c r="J16" s="28" t="s">
        <v>62</v>
      </c>
    </row>
    <row r="17" spans="1:10" s="21" customFormat="1" ht="60">
      <c r="A17" s="52">
        <v>1</v>
      </c>
      <c r="B17" s="52" t="s">
        <v>37</v>
      </c>
      <c r="C17" s="23">
        <v>12</v>
      </c>
      <c r="D17" s="24">
        <f t="shared" si="0"/>
        <v>29640000</v>
      </c>
      <c r="E17" s="53">
        <v>2470000</v>
      </c>
      <c r="F17" s="25">
        <v>41306</v>
      </c>
      <c r="G17" s="26"/>
      <c r="H17" s="27" t="s">
        <v>17</v>
      </c>
      <c r="I17" s="26" t="s">
        <v>1</v>
      </c>
      <c r="J17" s="28" t="s">
        <v>62</v>
      </c>
    </row>
    <row r="18" spans="1:10" s="21" customFormat="1" ht="60">
      <c r="A18" s="52">
        <v>1</v>
      </c>
      <c r="B18" s="52" t="s">
        <v>36</v>
      </c>
      <c r="C18" s="23">
        <v>12</v>
      </c>
      <c r="D18" s="24">
        <f t="shared" si="0"/>
        <v>96000000</v>
      </c>
      <c r="E18" s="53">
        <v>8000000</v>
      </c>
      <c r="F18" s="25">
        <v>41306</v>
      </c>
      <c r="G18" s="26"/>
      <c r="H18" s="27" t="s">
        <v>17</v>
      </c>
      <c r="I18" s="26" t="s">
        <v>1</v>
      </c>
      <c r="J18" s="28" t="s">
        <v>62</v>
      </c>
    </row>
    <row r="19" spans="1:10" s="21" customFormat="1" ht="60">
      <c r="A19" s="52">
        <v>1</v>
      </c>
      <c r="B19" s="52" t="s">
        <v>36</v>
      </c>
      <c r="C19" s="23">
        <v>12</v>
      </c>
      <c r="D19" s="24">
        <f t="shared" si="0"/>
        <v>46560000</v>
      </c>
      <c r="E19" s="53">
        <v>3880000</v>
      </c>
      <c r="F19" s="25">
        <v>41306</v>
      </c>
      <c r="G19" s="26"/>
      <c r="H19" s="27" t="s">
        <v>17</v>
      </c>
      <c r="I19" s="26" t="s">
        <v>1</v>
      </c>
      <c r="J19" s="28" t="s">
        <v>62</v>
      </c>
    </row>
    <row r="20" spans="1:10" s="21" customFormat="1" ht="60">
      <c r="A20" s="52">
        <v>1</v>
      </c>
      <c r="B20" s="52" t="s">
        <v>36</v>
      </c>
      <c r="C20" s="23">
        <v>12</v>
      </c>
      <c r="D20" s="24">
        <f t="shared" si="0"/>
        <v>35880000</v>
      </c>
      <c r="E20" s="53">
        <v>2990000</v>
      </c>
      <c r="F20" s="25">
        <v>41306</v>
      </c>
      <c r="G20" s="26"/>
      <c r="H20" s="27" t="s">
        <v>17</v>
      </c>
      <c r="I20" s="26" t="s">
        <v>1</v>
      </c>
      <c r="J20" s="28" t="s">
        <v>62</v>
      </c>
    </row>
    <row r="21" spans="1:10" s="21" customFormat="1" ht="60">
      <c r="A21" s="52">
        <v>1</v>
      </c>
      <c r="B21" s="52" t="s">
        <v>35</v>
      </c>
      <c r="C21" s="23">
        <v>12</v>
      </c>
      <c r="D21" s="24">
        <f t="shared" si="0"/>
        <v>40440000</v>
      </c>
      <c r="E21" s="53">
        <v>3370000</v>
      </c>
      <c r="F21" s="25">
        <v>41306</v>
      </c>
      <c r="G21" s="26"/>
      <c r="H21" s="27" t="s">
        <v>17</v>
      </c>
      <c r="I21" s="26" t="s">
        <v>1</v>
      </c>
      <c r="J21" s="28" t="s">
        <v>62</v>
      </c>
    </row>
    <row r="22" spans="1:10" s="21" customFormat="1" ht="60">
      <c r="A22" s="52">
        <v>1</v>
      </c>
      <c r="B22" s="52" t="s">
        <v>38</v>
      </c>
      <c r="C22" s="23">
        <v>12</v>
      </c>
      <c r="D22" s="24">
        <f t="shared" si="0"/>
        <v>40440000</v>
      </c>
      <c r="E22" s="53">
        <v>3370000</v>
      </c>
      <c r="F22" s="25">
        <v>41306</v>
      </c>
      <c r="G22" s="26"/>
      <c r="H22" s="27" t="s">
        <v>17</v>
      </c>
      <c r="I22" s="26" t="s">
        <v>1</v>
      </c>
      <c r="J22" s="28" t="s">
        <v>62</v>
      </c>
    </row>
    <row r="23" spans="1:10" s="21" customFormat="1" ht="60">
      <c r="A23" s="52">
        <v>7</v>
      </c>
      <c r="B23" s="52" t="s">
        <v>47</v>
      </c>
      <c r="C23" s="23">
        <v>12</v>
      </c>
      <c r="D23" s="24">
        <f t="shared" si="0"/>
        <v>325920000</v>
      </c>
      <c r="E23" s="53">
        <v>3880000</v>
      </c>
      <c r="F23" s="25">
        <v>41306</v>
      </c>
      <c r="G23" s="26"/>
      <c r="H23" s="27" t="s">
        <v>17</v>
      </c>
      <c r="I23" s="26" t="s">
        <v>1</v>
      </c>
      <c r="J23" s="28" t="s">
        <v>40</v>
      </c>
    </row>
    <row r="24" spans="1:10" s="21" customFormat="1" ht="60">
      <c r="A24" s="52">
        <v>1</v>
      </c>
      <c r="B24" s="52" t="s">
        <v>47</v>
      </c>
      <c r="C24" s="23">
        <v>12</v>
      </c>
      <c r="D24" s="24">
        <f t="shared" si="0"/>
        <v>51600000</v>
      </c>
      <c r="E24" s="53">
        <v>4300000</v>
      </c>
      <c r="F24" s="25">
        <v>41306</v>
      </c>
      <c r="G24" s="26"/>
      <c r="H24" s="27" t="s">
        <v>17</v>
      </c>
      <c r="I24" s="26" t="s">
        <v>1</v>
      </c>
      <c r="J24" s="28" t="s">
        <v>40</v>
      </c>
    </row>
    <row r="25" spans="1:10" s="21" customFormat="1" ht="60">
      <c r="A25" s="52">
        <v>2</v>
      </c>
      <c r="B25" s="52" t="s">
        <v>47</v>
      </c>
      <c r="C25" s="23">
        <v>12</v>
      </c>
      <c r="D25" s="24">
        <f t="shared" si="0"/>
        <v>117600000</v>
      </c>
      <c r="E25" s="53">
        <v>4900000</v>
      </c>
      <c r="F25" s="25">
        <v>41306</v>
      </c>
      <c r="G25" s="26"/>
      <c r="H25" s="27" t="s">
        <v>17</v>
      </c>
      <c r="I25" s="26" t="s">
        <v>1</v>
      </c>
      <c r="J25" s="28" t="s">
        <v>40</v>
      </c>
    </row>
    <row r="26" spans="1:10" s="21" customFormat="1" ht="60">
      <c r="A26" s="52">
        <v>1</v>
      </c>
      <c r="B26" s="52" t="s">
        <v>47</v>
      </c>
      <c r="C26" s="23">
        <v>12</v>
      </c>
      <c r="D26" s="24">
        <f t="shared" si="0"/>
        <v>26400000</v>
      </c>
      <c r="E26" s="53">
        <v>2200000</v>
      </c>
      <c r="F26" s="25">
        <v>41306</v>
      </c>
      <c r="G26" s="26"/>
      <c r="H26" s="27" t="s">
        <v>17</v>
      </c>
      <c r="I26" s="26" t="s">
        <v>1</v>
      </c>
      <c r="J26" s="28" t="s">
        <v>40</v>
      </c>
    </row>
    <row r="27" spans="1:10" s="21" customFormat="1" ht="60">
      <c r="A27" s="52">
        <v>1</v>
      </c>
      <c r="B27" s="52" t="s">
        <v>42</v>
      </c>
      <c r="C27" s="23">
        <v>12</v>
      </c>
      <c r="D27" s="24">
        <f t="shared" si="0"/>
        <v>58800000</v>
      </c>
      <c r="E27" s="53">
        <v>4900000</v>
      </c>
      <c r="F27" s="25">
        <v>41306</v>
      </c>
      <c r="G27" s="24"/>
      <c r="H27" s="27" t="s">
        <v>17</v>
      </c>
      <c r="I27" s="26" t="s">
        <v>1</v>
      </c>
      <c r="J27" s="28" t="s">
        <v>41</v>
      </c>
    </row>
    <row r="28" spans="1:10" s="21" customFormat="1" ht="32.25" customHeight="1">
      <c r="A28" s="52">
        <v>1</v>
      </c>
      <c r="B28" s="52" t="s">
        <v>42</v>
      </c>
      <c r="C28" s="23">
        <v>12</v>
      </c>
      <c r="D28" s="24">
        <f t="shared" si="0"/>
        <v>35880000</v>
      </c>
      <c r="E28" s="53">
        <v>2990000</v>
      </c>
      <c r="F28" s="25">
        <v>41306</v>
      </c>
      <c r="G28" s="24"/>
      <c r="H28" s="27" t="s">
        <v>17</v>
      </c>
      <c r="I28" s="26" t="s">
        <v>1</v>
      </c>
      <c r="J28" s="28" t="s">
        <v>41</v>
      </c>
    </row>
    <row r="29" spans="1:10" s="21" customFormat="1" ht="60">
      <c r="A29" s="52">
        <v>1</v>
      </c>
      <c r="B29" s="52" t="s">
        <v>43</v>
      </c>
      <c r="C29" s="23">
        <v>12</v>
      </c>
      <c r="D29" s="24">
        <f t="shared" si="0"/>
        <v>58800000</v>
      </c>
      <c r="E29" s="53">
        <v>4900000</v>
      </c>
      <c r="F29" s="25">
        <v>41306</v>
      </c>
      <c r="G29" s="24"/>
      <c r="H29" s="27" t="s">
        <v>17</v>
      </c>
      <c r="I29" s="26" t="s">
        <v>1</v>
      </c>
      <c r="J29" s="28" t="s">
        <v>41</v>
      </c>
    </row>
    <row r="30" spans="1:10" s="21" customFormat="1" ht="60">
      <c r="A30" s="52">
        <v>3</v>
      </c>
      <c r="B30" s="52" t="s">
        <v>44</v>
      </c>
      <c r="C30" s="23">
        <v>12</v>
      </c>
      <c r="D30" s="24">
        <f t="shared" si="0"/>
        <v>139680000</v>
      </c>
      <c r="E30" s="53">
        <v>3880000</v>
      </c>
      <c r="F30" s="25">
        <v>41306</v>
      </c>
      <c r="G30" s="24"/>
      <c r="H30" s="27" t="s">
        <v>17</v>
      </c>
      <c r="I30" s="26" t="s">
        <v>1</v>
      </c>
      <c r="J30" s="28" t="s">
        <v>41</v>
      </c>
    </row>
    <row r="31" spans="1:10" s="21" customFormat="1" ht="60">
      <c r="A31" s="52">
        <v>3</v>
      </c>
      <c r="B31" s="52" t="s">
        <v>45</v>
      </c>
      <c r="C31" s="23">
        <v>12</v>
      </c>
      <c r="D31" s="24">
        <f t="shared" si="0"/>
        <v>121320000</v>
      </c>
      <c r="E31" s="53">
        <v>3370000</v>
      </c>
      <c r="F31" s="25">
        <v>41306</v>
      </c>
      <c r="G31" s="24"/>
      <c r="H31" s="27" t="s">
        <v>17</v>
      </c>
      <c r="I31" s="26" t="s">
        <v>1</v>
      </c>
      <c r="J31" s="28" t="s">
        <v>41</v>
      </c>
    </row>
    <row r="32" spans="1:10" s="21" customFormat="1" ht="60">
      <c r="A32" s="52">
        <v>6</v>
      </c>
      <c r="B32" s="52" t="s">
        <v>46</v>
      </c>
      <c r="C32" s="52">
        <v>12</v>
      </c>
      <c r="D32" s="24">
        <f t="shared" si="0"/>
        <v>417600000</v>
      </c>
      <c r="E32" s="53">
        <v>5800000</v>
      </c>
      <c r="F32" s="25">
        <v>41306</v>
      </c>
      <c r="G32" s="24"/>
      <c r="H32" s="27" t="s">
        <v>17</v>
      </c>
      <c r="I32" s="26" t="s">
        <v>1</v>
      </c>
      <c r="J32" s="28" t="s">
        <v>63</v>
      </c>
    </row>
    <row r="33" spans="1:10" s="21" customFormat="1" ht="60">
      <c r="A33" s="52">
        <v>1</v>
      </c>
      <c r="B33" s="52" t="s">
        <v>61</v>
      </c>
      <c r="C33" s="54" t="e">
        <f>9680000/B33</f>
        <v>#VALUE!</v>
      </c>
      <c r="D33" s="24" t="e">
        <f t="shared" si="0"/>
        <v>#VALUE!</v>
      </c>
      <c r="E33" s="53">
        <v>2290000</v>
      </c>
      <c r="F33" s="25">
        <v>41306</v>
      </c>
      <c r="G33" s="24"/>
      <c r="H33" s="27" t="s">
        <v>17</v>
      </c>
      <c r="I33" s="26" t="s">
        <v>1</v>
      </c>
      <c r="J33" s="28" t="s">
        <v>63</v>
      </c>
    </row>
    <row r="34" spans="1:10" s="21" customFormat="1" ht="60">
      <c r="A34" s="52">
        <v>1</v>
      </c>
      <c r="B34" s="52" t="s">
        <v>59</v>
      </c>
      <c r="C34" s="52">
        <v>12</v>
      </c>
      <c r="D34" s="24">
        <f t="shared" si="0"/>
        <v>46560000</v>
      </c>
      <c r="E34" s="53">
        <v>3880000</v>
      </c>
      <c r="F34" s="25">
        <v>41306</v>
      </c>
      <c r="G34" s="24"/>
      <c r="H34" s="27" t="s">
        <v>17</v>
      </c>
      <c r="I34" s="26" t="s">
        <v>1</v>
      </c>
      <c r="J34" s="28" t="s">
        <v>63</v>
      </c>
    </row>
    <row r="35" spans="1:10" s="21" customFormat="1" ht="67.5" customHeight="1">
      <c r="A35" s="22">
        <v>1</v>
      </c>
      <c r="B35" s="52" t="s">
        <v>48</v>
      </c>
      <c r="C35" s="23">
        <v>12</v>
      </c>
      <c r="D35" s="24">
        <f t="shared" si="0"/>
        <v>46560000</v>
      </c>
      <c r="E35" s="53">
        <v>3880000</v>
      </c>
      <c r="F35" s="25">
        <v>41306</v>
      </c>
      <c r="G35" s="26"/>
      <c r="H35" s="27" t="s">
        <v>17</v>
      </c>
      <c r="I35" s="26" t="s">
        <v>1</v>
      </c>
      <c r="J35" s="28" t="s">
        <v>64</v>
      </c>
    </row>
    <row r="36" spans="1:10" s="21" customFormat="1" ht="57" customHeight="1">
      <c r="A36" s="52">
        <v>1</v>
      </c>
      <c r="B36" s="52" t="s">
        <v>49</v>
      </c>
      <c r="C36" s="23">
        <v>12</v>
      </c>
      <c r="D36" s="24">
        <f t="shared" si="0"/>
        <v>23280000</v>
      </c>
      <c r="E36" s="53">
        <f>3880000/2</f>
        <v>1940000</v>
      </c>
      <c r="F36" s="25">
        <v>41306</v>
      </c>
      <c r="G36" s="26"/>
      <c r="H36" s="27" t="s">
        <v>17</v>
      </c>
      <c r="I36" s="26" t="s">
        <v>1</v>
      </c>
      <c r="J36" s="28" t="s">
        <v>50</v>
      </c>
    </row>
    <row r="37" spans="1:10" s="21" customFormat="1" ht="57" customHeight="1">
      <c r="A37" s="52">
        <v>1</v>
      </c>
      <c r="B37" s="52" t="s">
        <v>52</v>
      </c>
      <c r="C37" s="23">
        <v>12</v>
      </c>
      <c r="D37" s="24">
        <f t="shared" si="0"/>
        <v>23280000</v>
      </c>
      <c r="E37" s="53">
        <f>3880000/2</f>
        <v>1940000</v>
      </c>
      <c r="F37" s="25">
        <v>41306</v>
      </c>
      <c r="G37" s="26"/>
      <c r="H37" s="27" t="s">
        <v>17</v>
      </c>
      <c r="I37" s="26" t="s">
        <v>1</v>
      </c>
      <c r="J37" s="28" t="s">
        <v>50</v>
      </c>
    </row>
    <row r="38" spans="1:10" s="21" customFormat="1" ht="45.75" customHeight="1">
      <c r="A38" s="52">
        <v>1</v>
      </c>
      <c r="B38" s="52" t="s">
        <v>48</v>
      </c>
      <c r="C38" s="23">
        <v>12</v>
      </c>
      <c r="D38" s="24">
        <f t="shared" si="0"/>
        <v>23280000</v>
      </c>
      <c r="E38" s="53">
        <f>3880000/2</f>
        <v>1940000</v>
      </c>
      <c r="F38" s="25">
        <v>41306</v>
      </c>
      <c r="G38" s="30"/>
      <c r="H38" s="27" t="s">
        <v>17</v>
      </c>
      <c r="I38" s="26" t="s">
        <v>1</v>
      </c>
      <c r="J38" s="28" t="s">
        <v>51</v>
      </c>
    </row>
    <row r="39" spans="1:10" s="21" customFormat="1" ht="63" customHeight="1">
      <c r="A39" s="52">
        <v>1</v>
      </c>
      <c r="B39" s="52" t="s">
        <v>52</v>
      </c>
      <c r="C39" s="23">
        <v>12</v>
      </c>
      <c r="D39" s="24">
        <f t="shared" si="0"/>
        <v>23280000</v>
      </c>
      <c r="E39" s="53">
        <f>3880000/2</f>
        <v>1940000</v>
      </c>
      <c r="F39" s="25">
        <v>41306</v>
      </c>
      <c r="G39" s="30"/>
      <c r="H39" s="27" t="s">
        <v>17</v>
      </c>
      <c r="I39" s="26" t="s">
        <v>1</v>
      </c>
      <c r="J39" s="28" t="s">
        <v>51</v>
      </c>
    </row>
    <row r="40" spans="1:10" s="21" customFormat="1" ht="48" customHeight="1">
      <c r="A40" s="52">
        <v>1</v>
      </c>
      <c r="B40" s="52" t="s">
        <v>49</v>
      </c>
      <c r="C40" s="23">
        <v>12</v>
      </c>
      <c r="D40" s="24">
        <f t="shared" si="0"/>
        <v>46560000</v>
      </c>
      <c r="E40" s="53">
        <v>3880000</v>
      </c>
      <c r="F40" s="25">
        <v>41306</v>
      </c>
      <c r="G40" s="30"/>
      <c r="H40" s="27" t="s">
        <v>17</v>
      </c>
      <c r="I40" s="26" t="s">
        <v>1</v>
      </c>
      <c r="J40" s="28" t="s">
        <v>53</v>
      </c>
    </row>
    <row r="41" spans="1:10" s="21" customFormat="1" ht="44.25" customHeight="1">
      <c r="A41" s="52">
        <v>1</v>
      </c>
      <c r="B41" s="52" t="s">
        <v>52</v>
      </c>
      <c r="C41" s="23">
        <v>12</v>
      </c>
      <c r="D41" s="24">
        <f t="shared" si="0"/>
        <v>46560000</v>
      </c>
      <c r="E41" s="53">
        <v>3880000</v>
      </c>
      <c r="F41" s="25">
        <v>41306</v>
      </c>
      <c r="G41" s="30"/>
      <c r="H41" s="27" t="s">
        <v>17</v>
      </c>
      <c r="I41" s="26" t="s">
        <v>1</v>
      </c>
      <c r="J41" s="28" t="s">
        <v>53</v>
      </c>
    </row>
    <row r="42" spans="1:10" s="21" customFormat="1" ht="39.75" customHeight="1">
      <c r="A42" s="52">
        <v>1</v>
      </c>
      <c r="B42" s="52" t="s">
        <v>49</v>
      </c>
      <c r="C42" s="23">
        <v>12</v>
      </c>
      <c r="D42" s="24">
        <f t="shared" si="0"/>
        <v>46560000</v>
      </c>
      <c r="E42" s="53">
        <v>3880000</v>
      </c>
      <c r="F42" s="25">
        <v>41306</v>
      </c>
      <c r="G42" s="26"/>
      <c r="H42" s="27" t="s">
        <v>17</v>
      </c>
      <c r="I42" s="26" t="s">
        <v>1</v>
      </c>
      <c r="J42" s="28" t="s">
        <v>54</v>
      </c>
    </row>
    <row r="43" spans="1:10" s="21" customFormat="1" ht="71.25" customHeight="1">
      <c r="A43" s="52">
        <v>1</v>
      </c>
      <c r="B43" s="52" t="s">
        <v>52</v>
      </c>
      <c r="C43" s="23">
        <v>12</v>
      </c>
      <c r="D43" s="24">
        <f t="shared" si="0"/>
        <v>46560000</v>
      </c>
      <c r="E43" s="53">
        <v>3880000</v>
      </c>
      <c r="F43" s="25">
        <v>41306</v>
      </c>
      <c r="G43" s="26"/>
      <c r="H43" s="27" t="s">
        <v>17</v>
      </c>
      <c r="I43" s="26" t="s">
        <v>1</v>
      </c>
      <c r="J43" s="28" t="s">
        <v>54</v>
      </c>
    </row>
    <row r="44" spans="1:10" s="21" customFormat="1" ht="75.75" customHeight="1">
      <c r="A44" s="52">
        <v>1</v>
      </c>
      <c r="B44" s="52" t="s">
        <v>49</v>
      </c>
      <c r="C44" s="23">
        <v>12</v>
      </c>
      <c r="D44" s="24">
        <f t="shared" si="0"/>
        <v>46560000</v>
      </c>
      <c r="E44" s="53">
        <v>3880000</v>
      </c>
      <c r="F44" s="25">
        <v>41306</v>
      </c>
      <c r="G44" s="26"/>
      <c r="H44" s="27" t="s">
        <v>17</v>
      </c>
      <c r="I44" s="26" t="s">
        <v>1</v>
      </c>
      <c r="J44" s="28" t="s">
        <v>55</v>
      </c>
    </row>
    <row r="45" spans="1:10" s="21" customFormat="1" ht="58.5" customHeight="1">
      <c r="A45" s="52">
        <v>1</v>
      </c>
      <c r="B45" s="52" t="s">
        <v>52</v>
      </c>
      <c r="C45" s="23">
        <v>12</v>
      </c>
      <c r="D45" s="24">
        <f t="shared" si="0"/>
        <v>46560000</v>
      </c>
      <c r="E45" s="53">
        <v>3880000</v>
      </c>
      <c r="F45" s="25">
        <v>41306</v>
      </c>
      <c r="G45" s="26"/>
      <c r="H45" s="27" t="s">
        <v>17</v>
      </c>
      <c r="I45" s="26" t="s">
        <v>1</v>
      </c>
      <c r="J45" s="28" t="s">
        <v>55</v>
      </c>
    </row>
    <row r="46" spans="1:10" s="21" customFormat="1" ht="70.5" customHeight="1">
      <c r="A46" s="22">
        <v>1</v>
      </c>
      <c r="B46" s="52" t="s">
        <v>49</v>
      </c>
      <c r="C46" s="23">
        <v>12</v>
      </c>
      <c r="D46" s="24">
        <f t="shared" si="0"/>
        <v>46560000</v>
      </c>
      <c r="E46" s="53">
        <v>3880000</v>
      </c>
      <c r="F46" s="25">
        <v>41306</v>
      </c>
      <c r="G46" s="26"/>
      <c r="H46" s="27" t="s">
        <v>17</v>
      </c>
      <c r="I46" s="26" t="s">
        <v>1</v>
      </c>
      <c r="J46" s="28" t="s">
        <v>56</v>
      </c>
    </row>
    <row r="47" spans="1:10" s="21" customFormat="1" ht="66.75" customHeight="1">
      <c r="A47" s="22">
        <v>1</v>
      </c>
      <c r="B47" s="52" t="s">
        <v>52</v>
      </c>
      <c r="C47" s="23">
        <v>12</v>
      </c>
      <c r="D47" s="24">
        <f t="shared" si="0"/>
        <v>46560000</v>
      </c>
      <c r="E47" s="53">
        <v>3880000</v>
      </c>
      <c r="F47" s="25">
        <v>41306</v>
      </c>
      <c r="G47" s="26"/>
      <c r="H47" s="27" t="s">
        <v>17</v>
      </c>
      <c r="I47" s="26" t="s">
        <v>1</v>
      </c>
      <c r="J47" s="28" t="s">
        <v>56</v>
      </c>
    </row>
    <row r="48" spans="1:10" s="21" customFormat="1" ht="69.75" customHeight="1">
      <c r="A48" s="22">
        <v>1</v>
      </c>
      <c r="B48" s="52" t="s">
        <v>49</v>
      </c>
      <c r="C48" s="23">
        <v>12</v>
      </c>
      <c r="D48" s="24">
        <f t="shared" si="0"/>
        <v>46560000</v>
      </c>
      <c r="E48" s="53">
        <v>3880000</v>
      </c>
      <c r="F48" s="25">
        <v>41306</v>
      </c>
      <c r="G48" s="30"/>
      <c r="H48" s="27" t="s">
        <v>17</v>
      </c>
      <c r="I48" s="26" t="s">
        <v>1</v>
      </c>
      <c r="J48" s="28" t="s">
        <v>57</v>
      </c>
    </row>
    <row r="49" spans="1:10" s="21" customFormat="1" ht="69.75" customHeight="1">
      <c r="A49" s="22">
        <v>1</v>
      </c>
      <c r="B49" s="52" t="s">
        <v>52</v>
      </c>
      <c r="C49" s="23">
        <v>12</v>
      </c>
      <c r="D49" s="24">
        <f t="shared" si="0"/>
        <v>46560000</v>
      </c>
      <c r="E49" s="53">
        <v>3880000</v>
      </c>
      <c r="F49" s="25">
        <v>41306</v>
      </c>
      <c r="G49" s="30"/>
      <c r="H49" s="27" t="s">
        <v>17</v>
      </c>
      <c r="I49" s="26" t="s">
        <v>1</v>
      </c>
      <c r="J49" s="28" t="s">
        <v>57</v>
      </c>
    </row>
    <row r="50" spans="1:10" s="21" customFormat="1" ht="69" customHeight="1">
      <c r="A50" s="22">
        <v>1</v>
      </c>
      <c r="B50" s="52" t="s">
        <v>49</v>
      </c>
      <c r="C50" s="23">
        <v>12</v>
      </c>
      <c r="D50" s="24">
        <f t="shared" si="0"/>
        <v>46560000</v>
      </c>
      <c r="E50" s="53">
        <v>3880000</v>
      </c>
      <c r="F50" s="25">
        <v>41306</v>
      </c>
      <c r="G50" s="26"/>
      <c r="H50" s="27" t="s">
        <v>17</v>
      </c>
      <c r="I50" s="26" t="s">
        <v>1</v>
      </c>
      <c r="J50" s="28" t="s">
        <v>58</v>
      </c>
    </row>
    <row r="51" spans="1:10" s="21" customFormat="1" ht="36.75" customHeight="1">
      <c r="A51" s="22">
        <v>1</v>
      </c>
      <c r="B51" s="52" t="s">
        <v>52</v>
      </c>
      <c r="C51" s="23">
        <v>12</v>
      </c>
      <c r="D51" s="24">
        <f t="shared" si="0"/>
        <v>46560000</v>
      </c>
      <c r="E51" s="53">
        <v>3880000</v>
      </c>
      <c r="F51" s="25">
        <v>41306</v>
      </c>
      <c r="G51" s="26"/>
      <c r="H51" s="27" t="s">
        <v>17</v>
      </c>
      <c r="I51" s="26" t="s">
        <v>1</v>
      </c>
      <c r="J51" s="28" t="s">
        <v>58</v>
      </c>
    </row>
    <row r="52" spans="1:10" s="21" customFormat="1" ht="39.75" customHeight="1">
      <c r="A52" s="22">
        <v>1</v>
      </c>
      <c r="B52" s="52" t="s">
        <v>61</v>
      </c>
      <c r="C52" s="23">
        <v>12</v>
      </c>
      <c r="D52" s="24">
        <f t="shared" si="0"/>
        <v>27480000</v>
      </c>
      <c r="E52" s="53">
        <v>2290000</v>
      </c>
      <c r="F52" s="25">
        <v>41306</v>
      </c>
      <c r="G52" s="26"/>
      <c r="H52" s="27" t="s">
        <v>17</v>
      </c>
      <c r="I52" s="26" t="s">
        <v>1</v>
      </c>
      <c r="J52" s="28" t="s">
        <v>60</v>
      </c>
    </row>
    <row r="53" spans="1:10" s="21" customFormat="1" ht="77.25" customHeight="1">
      <c r="A53" s="22">
        <v>1</v>
      </c>
      <c r="B53" s="52" t="s">
        <v>61</v>
      </c>
      <c r="C53" s="23">
        <v>12</v>
      </c>
      <c r="D53" s="24">
        <f t="shared" si="0"/>
        <v>40440000</v>
      </c>
      <c r="E53" s="53">
        <v>3370000</v>
      </c>
      <c r="F53" s="25">
        <v>41306</v>
      </c>
      <c r="G53" s="26"/>
      <c r="H53" s="27" t="s">
        <v>17</v>
      </c>
      <c r="I53" s="26" t="s">
        <v>1</v>
      </c>
      <c r="J53" s="28" t="s">
        <v>60</v>
      </c>
    </row>
    <row r="54" spans="1:11" s="21" customFormat="1" ht="39.75" customHeight="1">
      <c r="A54" s="22"/>
      <c r="B54" s="29"/>
      <c r="C54" s="31"/>
      <c r="D54" s="32">
        <v>2858250000</v>
      </c>
      <c r="E54" s="32">
        <f>SUM(E8:E53)+60000000</f>
        <v>230720000</v>
      </c>
      <c r="F54" s="25"/>
      <c r="G54" s="30"/>
      <c r="H54" s="27"/>
      <c r="I54" s="26"/>
      <c r="J54" s="33"/>
      <c r="K54" s="34"/>
    </row>
    <row r="55" spans="1:10" ht="39.75" customHeight="1">
      <c r="A55" s="35" t="s">
        <v>18</v>
      </c>
      <c r="B55" s="29"/>
      <c r="C55" s="36"/>
      <c r="D55" s="37"/>
      <c r="E55" s="38"/>
      <c r="F55" s="39"/>
      <c r="G55" s="40"/>
      <c r="H55" s="41"/>
      <c r="I55" s="40"/>
      <c r="J55" s="42"/>
    </row>
    <row r="56" spans="1:10" ht="39.75" customHeight="1">
      <c r="A56" s="43" t="s">
        <v>19</v>
      </c>
      <c r="B56" s="55"/>
      <c r="C56" s="56"/>
      <c r="D56" s="56"/>
      <c r="E56" s="56"/>
      <c r="F56" s="56"/>
      <c r="G56" s="56"/>
      <c r="H56" s="57"/>
      <c r="I56" s="56"/>
      <c r="J56" s="58"/>
    </row>
    <row r="57" spans="1:10" ht="30.75" customHeight="1">
      <c r="A57" s="44"/>
      <c r="B57" s="59"/>
      <c r="C57" s="45"/>
      <c r="D57" s="60" t="s">
        <v>20</v>
      </c>
      <c r="E57" s="61"/>
      <c r="F57" s="62"/>
      <c r="G57" s="59"/>
      <c r="H57" s="59"/>
      <c r="I57" s="56"/>
      <c r="J57" s="58"/>
    </row>
    <row r="58" spans="1:10" ht="29.25" customHeight="1">
      <c r="A58" s="44"/>
      <c r="B58" s="59"/>
      <c r="C58" s="63"/>
      <c r="D58" s="64" t="s">
        <v>21</v>
      </c>
      <c r="E58" s="65"/>
      <c r="F58" s="66"/>
      <c r="G58" s="59"/>
      <c r="H58" s="59"/>
      <c r="I58" s="56"/>
      <c r="J58" s="58"/>
    </row>
    <row r="59" spans="1:10" ht="24" customHeight="1">
      <c r="A59" s="44"/>
      <c r="B59" s="59"/>
      <c r="C59" s="63"/>
      <c r="D59" s="64" t="s">
        <v>22</v>
      </c>
      <c r="E59" s="65"/>
      <c r="F59" s="66"/>
      <c r="G59" s="59"/>
      <c r="H59" s="59"/>
      <c r="I59" s="56"/>
      <c r="J59" s="58"/>
    </row>
    <row r="60" spans="1:10" ht="24.75" customHeight="1">
      <c r="A60" s="46" t="s">
        <v>23</v>
      </c>
      <c r="B60" s="67"/>
      <c r="C60" s="63"/>
      <c r="D60" s="64"/>
      <c r="E60" s="65"/>
      <c r="F60" s="66"/>
      <c r="G60" s="59"/>
      <c r="H60" s="59"/>
      <c r="I60" s="56"/>
      <c r="J60" s="58"/>
    </row>
    <row r="61" spans="1:10" ht="24.75" customHeight="1">
      <c r="A61" s="44" t="s">
        <v>24</v>
      </c>
      <c r="B61" s="59"/>
      <c r="C61" s="63"/>
      <c r="D61" s="64"/>
      <c r="E61" s="65"/>
      <c r="F61" s="66"/>
      <c r="G61" s="80" t="s">
        <v>25</v>
      </c>
      <c r="H61" s="80"/>
      <c r="I61" s="80"/>
      <c r="J61" s="58"/>
    </row>
    <row r="62" spans="1:10" ht="39.75" customHeight="1">
      <c r="A62" s="44" t="s">
        <v>26</v>
      </c>
      <c r="B62" s="59"/>
      <c r="C62" s="63"/>
      <c r="D62" s="64"/>
      <c r="E62" s="65"/>
      <c r="F62" s="66"/>
      <c r="G62" s="59"/>
      <c r="H62" s="59"/>
      <c r="I62" s="56"/>
      <c r="J62" s="68"/>
    </row>
    <row r="63" spans="1:10" ht="15.75" customHeight="1">
      <c r="A63" s="47"/>
      <c r="B63" s="69" t="s">
        <v>27</v>
      </c>
      <c r="C63" s="70"/>
      <c r="D63" s="71"/>
      <c r="E63" s="72"/>
      <c r="F63" s="73"/>
      <c r="G63" s="69"/>
      <c r="H63" s="69"/>
      <c r="I63" s="74"/>
      <c r="J63" s="75"/>
    </row>
    <row r="64" ht="39.75" customHeight="1">
      <c r="C64" s="48"/>
    </row>
    <row r="65" ht="0.75" customHeight="1">
      <c r="C65" s="48"/>
    </row>
    <row r="66" ht="39.75" customHeight="1">
      <c r="C66" s="48"/>
    </row>
    <row r="67" ht="39.75" customHeight="1">
      <c r="C67" s="48"/>
    </row>
    <row r="68" ht="39.75" customHeight="1">
      <c r="C68" s="48"/>
    </row>
    <row r="69" ht="39.75" customHeight="1">
      <c r="C69" s="48"/>
    </row>
    <row r="70" ht="39.75" customHeight="1">
      <c r="C70" s="48"/>
    </row>
    <row r="71" ht="39.75" customHeight="1">
      <c r="C71" s="48"/>
    </row>
    <row r="72" ht="39.75" customHeight="1">
      <c r="C72" s="48"/>
    </row>
    <row r="73" ht="39.75" customHeight="1">
      <c r="C73" s="48"/>
    </row>
    <row r="74" ht="39.75" customHeight="1">
      <c r="C74" s="48"/>
    </row>
  </sheetData>
  <sheetProtection password="EE58" sheet="1"/>
  <mergeCells count="3">
    <mergeCell ref="I1:J7"/>
    <mergeCell ref="A7:B7"/>
    <mergeCell ref="G61:I61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DORIS.RIBERO</dc:creator>
  <cp:keywords/>
  <dc:description/>
  <cp:lastModifiedBy>MARCELA.REYES</cp:lastModifiedBy>
  <cp:lastPrinted>2013-01-31T17:14:10Z</cp:lastPrinted>
  <dcterms:created xsi:type="dcterms:W3CDTF">2013-01-30T16:34:39Z</dcterms:created>
  <dcterms:modified xsi:type="dcterms:W3CDTF">2019-03-07T15:02:06Z</dcterms:modified>
  <cp:category/>
  <cp:version/>
  <cp:contentType/>
  <cp:contentStatus/>
</cp:coreProperties>
</file>